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 roll" sheetId="1" state="visible" r:id="rId1"/>
  </sheets>
  <definedNames>
    <definedName name="_xlnm.Print_Titles" localSheetId="0">'Rent roll'!$14:$14</definedName>
    <definedName name="_xlnm.Print_Area" localSheetId="0">'Rent roll'!$A$1:$K$72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$#,##0_);($#,##0);&quot;-&quot;_)"/>
    <numFmt numFmtId="167" formatCode="0.0%"/>
  </numFmts>
  <fonts count="8">
    <font>
      <name val="Calibri"/>
      <family val="2"/>
      <color theme="1"/>
      <sz val="11"/>
      <scheme val="minor"/>
    </font>
    <font>
      <name val="Calibri"/>
      <i val="1"/>
      <color rgb="005A5245"/>
      <sz val="10"/>
    </font>
    <font>
      <name val="Calibri"/>
      <b val="1"/>
      <color rgb="00B8892A"/>
      <sz val="12"/>
    </font>
    <font>
      <name val="Calibri"/>
      <color rgb="0014110C"/>
      <sz val="11"/>
    </font>
    <font>
      <name val="Calibri"/>
      <color rgb="001F3A68"/>
      <sz val="11"/>
    </font>
    <font>
      <name val="Calibri"/>
      <b val="1"/>
      <color rgb="0014110C"/>
      <sz val="11"/>
    </font>
    <font>
      <name val="Calibri"/>
      <b val="1"/>
      <color rgb="00FFFFFF"/>
      <sz val="11"/>
    </font>
    <font>
      <name val="Calibri"/>
      <color rgb="005A5245"/>
      <sz val="9"/>
    </font>
  </fonts>
  <fills count="4">
    <fill>
      <patternFill/>
    </fill>
    <fill>
      <patternFill patternType="gray125"/>
    </fill>
    <fill>
      <patternFill patternType="solid">
        <fgColor rgb="00F6EFDD"/>
      </patternFill>
    </fill>
    <fill>
      <patternFill patternType="solid">
        <fgColor rgb="00B8892A"/>
      </patternFill>
    </fill>
  </fills>
  <borders count="7">
    <border>
      <left/>
      <right/>
      <top/>
      <bottom/>
      <diagonal/>
    </border>
    <border>
      <bottom style="medium">
        <color rgb="00B8892A"/>
      </bottom>
    </border>
    <border>
      <bottom style="thin">
        <color rgb="00B8892A"/>
      </bottom>
    </border>
    <border>
      <left style="thin">
        <color rgb="00D9CFBA"/>
      </left>
      <right style="thin">
        <color rgb="00D9CFBA"/>
      </right>
      <top style="thin">
        <color rgb="00D9CFBA"/>
      </top>
      <bottom style="thin">
        <color rgb="00D9CFBA"/>
      </bottom>
    </border>
    <border>
      <left style="thin">
        <color rgb="00B8892A"/>
      </left>
      <right style="thin">
        <color rgb="00B8892A"/>
      </right>
      <top style="thin">
        <color rgb="00B8892A"/>
      </top>
      <bottom style="thin">
        <color rgb="00B8892A"/>
      </bottom>
    </border>
    <border>
      <top style="thin">
        <color rgb="00B8892A"/>
      </top>
      <bottom style="double">
        <color rgb="00B8892A"/>
      </bottom>
    </border>
    <border>
      <top style="thin">
        <color rgb="00B8892A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0" fontId="1" fillId="0" borderId="0" applyAlignment="1" pivotButton="0" quotePrefix="0" xfId="0">
      <alignment vertical="center" wrapText="1"/>
    </xf>
    <xf numFmtId="0" fontId="2" fillId="0" borderId="2" applyAlignment="1" pivotButton="0" quotePrefix="0" xfId="0">
      <alignment vertical="bottom"/>
    </xf>
    <xf numFmtId="0" fontId="3" fillId="0" borderId="0" applyAlignment="1" pivotButton="0" quotePrefix="0" xfId="0">
      <alignment vertical="center"/>
    </xf>
    <xf numFmtId="0" fontId="4" fillId="2" borderId="3" applyAlignment="1" pivotButton="0" quotePrefix="0" xfId="0">
      <alignment horizontal="left" vertical="center"/>
    </xf>
    <xf numFmtId="3" fontId="3" fillId="0" borderId="3" applyAlignment="1" pivotButton="0" quotePrefix="0" xfId="0">
      <alignment vertical="center"/>
    </xf>
    <xf numFmtId="165" fontId="4" fillId="2" borderId="3" applyAlignment="1" pivotButton="0" quotePrefix="0" xfId="0">
      <alignment horizontal="left" vertical="center"/>
    </xf>
    <xf numFmtId="0" fontId="5" fillId="0" borderId="0" applyAlignment="1" pivotButton="0" quotePrefix="0" xfId="0">
      <alignment vertical="center"/>
    </xf>
    <xf numFmtId="167" fontId="5" fillId="0" borderId="3" applyAlignment="1" pivotButton="0" quotePrefix="0" xfId="0">
      <alignment vertical="center"/>
    </xf>
    <xf numFmtId="3" fontId="3" fillId="0" borderId="3" applyAlignment="1" pivotButton="0" quotePrefix="0" xfId="0">
      <alignment horizontal="left" vertical="center"/>
    </xf>
    <xf numFmtId="166" fontId="5" fillId="0" borderId="3" applyAlignment="1" pivotButton="0" quotePrefix="0" xfId="0">
      <alignment vertical="center"/>
    </xf>
    <xf numFmtId="166" fontId="3" fillId="0" borderId="3" applyAlignment="1" pivotButton="0" quotePrefix="0" xfId="0">
      <alignment vertical="center"/>
    </xf>
    <xf numFmtId="166" fontId="3" fillId="0" borderId="3" applyAlignment="1" pivotButton="0" quotePrefix="0" xfId="0">
      <alignment horizontal="left" vertical="center"/>
    </xf>
    <xf numFmtId="167" fontId="3" fillId="0" borderId="3" applyAlignment="1" pivotButton="0" quotePrefix="0" xfId="0">
      <alignment vertical="center"/>
    </xf>
    <xf numFmtId="0" fontId="6" fillId="3" borderId="4" applyAlignment="1" pivotButton="0" quotePrefix="0" xfId="0">
      <alignment horizontal="center" vertical="center" wrapText="1"/>
    </xf>
    <xf numFmtId="3" fontId="4" fillId="2" borderId="3" applyAlignment="1" pivotButton="0" quotePrefix="0" xfId="0">
      <alignment horizontal="center" vertical="center"/>
    </xf>
    <xf numFmtId="49" fontId="4" fillId="2" borderId="3" applyAlignment="1" pivotButton="0" quotePrefix="0" xfId="0">
      <alignment horizontal="center" vertical="center"/>
    </xf>
    <xf numFmtId="3" fontId="4" fillId="2" borderId="3" applyAlignment="1" pivotButton="0" quotePrefix="0" xfId="0">
      <alignment horizontal="right" vertical="center"/>
    </xf>
    <xf numFmtId="165" fontId="4" fillId="2" borderId="3" applyAlignment="1" pivotButton="0" quotePrefix="0" xfId="0">
      <alignment horizontal="center" vertical="center"/>
    </xf>
    <xf numFmtId="166" fontId="4" fillId="2" borderId="3" applyAlignment="1" pivotButton="0" quotePrefix="0" xfId="0">
      <alignment horizontal="right" vertical="center"/>
    </xf>
    <xf numFmtId="0" fontId="4" fillId="2" borderId="3" applyAlignment="1" pivotButton="0" quotePrefix="0" xfId="0">
      <alignment horizontal="center" vertical="center"/>
    </xf>
    <xf numFmtId="0" fontId="5" fillId="0" borderId="5" pivotButton="0" quotePrefix="0" xfId="0"/>
    <xf numFmtId="3" fontId="5" fillId="0" borderId="5" applyAlignment="1" pivotButton="0" quotePrefix="0" xfId="0">
      <alignment horizontal="right"/>
    </xf>
    <xf numFmtId="166" fontId="5" fillId="0" borderId="5" applyAlignment="1" pivotButton="0" quotePrefix="0" xfId="0">
      <alignment horizontal="right"/>
    </xf>
    <xf numFmtId="0" fontId="5" fillId="0" borderId="5" applyAlignment="1" pivotButton="0" quotePrefix="0" xfId="0">
      <alignment horizontal="left"/>
    </xf>
    <xf numFmtId="0" fontId="7" fillId="0" borderId="6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2171700" cy="381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B8892A"/>
    <outlinePr summaryBelow="1" summaryRight="1"/>
    <pageSetUpPr fitToPage="1"/>
  </sheetPr>
  <dimension ref="A1:K72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24" customWidth="1" min="4" max="4"/>
    <col width="12" customWidth="1" min="5" max="5"/>
    <col width="12" customWidth="1" min="6" max="6"/>
    <col width="14" customWidth="1" min="7" max="7"/>
    <col width="14" customWidth="1" min="8" max="8"/>
    <col width="14" customWidth="1" min="9" max="9"/>
    <col width="12" customWidth="1" min="10" max="10"/>
    <col width="36" customWidth="1" min="11" max="11"/>
  </cols>
  <sheetData>
    <row r="1" ht="38" customHeight="1">
      <c r="A1" s="1" t="inlineStr">
        <is>
          <r>
            <rPr>
              <rFont val="Calibri"/>
              <b val="1"/>
              <color rgb="FF14110C"/>
              <sz val="18"/>
            </rPr>
            <t>Rent Roll</t>
          </r>
          <r>
            <rPr>
              <rFont val="Calibri"/>
              <color rgb="FF5A5245"/>
              <sz val="10"/>
            </rPr>
            <t xml:space="preserve">     alura-rent-roll.xlsx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4" customHeight="1">
      <c r="A2" s="3" t="inlineStr">
        <is>
          <t>How to use: replace the example figures in the shaded cells with your own. Add units in the blank rows under the examples; the totals and summary already count them. Set Status to Occupied, Vacant, or Notice. Leave rent and tenant blank for a vacant unit.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/>
    <row r="4">
      <c r="A4" s="4" t="inlineStr">
        <is>
          <t>PROPERTY</t>
        </is>
      </c>
      <c r="B4" s="4" t="n"/>
      <c r="C4" s="4" t="n"/>
      <c r="D4" s="4" t="n"/>
      <c r="E4" s="4" t="n"/>
      <c r="F4" s="4" t="n"/>
      <c r="G4" s="4" t="inlineStr">
        <is>
          <t>SUMMARY</t>
        </is>
      </c>
      <c r="H4" s="4" t="n"/>
      <c r="I4" s="4" t="n"/>
      <c r="J4" s="4" t="n"/>
    </row>
    <row r="5">
      <c r="A5" s="5" t="inlineStr">
        <is>
          <t>Property name</t>
        </is>
      </c>
      <c r="B5" s="5" t="n"/>
      <c r="C5" s="6" t="inlineStr">
        <is>
          <t>Example Apartments</t>
        </is>
      </c>
      <c r="D5" s="6" t="n"/>
      <c r="E5" s="6" t="n"/>
      <c r="F5" s="6" t="n"/>
      <c r="G5" s="5" t="inlineStr">
        <is>
          <t>Occupied units (Occupied plus Notice)</t>
        </is>
      </c>
      <c r="H5" s="5" t="n"/>
      <c r="I5" s="5" t="n"/>
      <c r="J5" s="7">
        <f>COUNTIF(J15:J66,"Occupied")+COUNTIF(J15:J66,"Notice")</f>
        <v>11</v>
      </c>
    </row>
    <row r="6">
      <c r="A6" s="5" t="inlineStr">
        <is>
          <t>Address</t>
        </is>
      </c>
      <c r="B6" s="5" t="n"/>
      <c r="C6" s="6" t="inlineStr">
        <is>
          <t>123 Example Street, Tampa, FL 33606</t>
        </is>
      </c>
      <c r="D6" s="6" t="n"/>
      <c r="E6" s="6" t="n"/>
      <c r="F6" s="6" t="n"/>
      <c r="G6" s="5" t="inlineStr">
        <is>
          <t>Vacant units</t>
        </is>
      </c>
      <c r="H6" s="5" t="n"/>
      <c r="I6" s="5" t="n"/>
      <c r="J6" s="7">
        <f>COUNTIF(J15:J66,"Vacant")</f>
        <v>1</v>
      </c>
    </row>
    <row r="7">
      <c r="A7" s="5" t="inlineStr">
        <is>
          <t>As-of date</t>
        </is>
      </c>
      <c r="B7" s="5" t="n"/>
      <c r="C7" s="8" t="n">
        <v>46266</v>
      </c>
      <c r="D7" s="8" t="n"/>
      <c r="E7" s="8" t="n"/>
      <c r="F7" s="8" t="n"/>
      <c r="G7" s="9" t="inlineStr">
        <is>
          <t>Physical occupancy</t>
        </is>
      </c>
      <c r="H7" s="9" t="n"/>
      <c r="I7" s="9" t="n"/>
      <c r="J7" s="10">
        <f>IF(C8=0,0,J5/C8)</f>
        <v>0.9166666666666666</v>
      </c>
    </row>
    <row r="8">
      <c r="A8" s="5" t="inlineStr">
        <is>
          <t>Total units</t>
        </is>
      </c>
      <c r="B8" s="5" t="n"/>
      <c r="C8" s="11">
        <f>COUNTA(A15:A66)</f>
        <v>12</v>
      </c>
      <c r="D8" s="11" t="n"/>
      <c r="E8" s="11" t="n"/>
      <c r="F8" s="11" t="n"/>
      <c r="G8" s="9" t="inlineStr">
        <is>
          <t>Total monthly rent (actual)</t>
        </is>
      </c>
      <c r="H8" s="9" t="n"/>
      <c r="I8" s="9" t="n"/>
      <c r="J8" s="12">
        <f>SUM(G15:G66)</f>
        <v>17425</v>
      </c>
    </row>
    <row r="9">
      <c r="A9" s="5" t="inlineStr">
        <is>
          <t>Prepared by</t>
        </is>
      </c>
      <c r="B9" s="5" t="n"/>
      <c r="C9" s="6" t="inlineStr">
        <is>
          <t>Owner or property manager</t>
        </is>
      </c>
      <c r="D9" s="6" t="n"/>
      <c r="E9" s="6" t="n"/>
      <c r="F9" s="6" t="n"/>
      <c r="G9" s="5" t="inlineStr">
        <is>
          <t>Total market rent</t>
        </is>
      </c>
      <c r="H9" s="5" t="n"/>
      <c r="I9" s="5" t="n"/>
      <c r="J9" s="13">
        <f>SUM(H15:H66)</f>
        <v>19550</v>
      </c>
    </row>
    <row r="10">
      <c r="A10" s="5" t="inlineStr">
        <is>
          <t>Total square feet</t>
        </is>
      </c>
      <c r="B10" s="5" t="n"/>
      <c r="C10" s="11">
        <f>SUM(C15:C66)</f>
        <v>9600</v>
      </c>
      <c r="D10" s="11" t="n"/>
      <c r="E10" s="11" t="n"/>
      <c r="F10" s="11" t="n"/>
      <c r="G10" s="5" t="inlineStr">
        <is>
          <t>Loss-to-lease, occupied units (monthly)</t>
        </is>
      </c>
      <c r="H10" s="5" t="n"/>
      <c r="I10" s="5" t="n"/>
      <c r="J10" s="13">
        <f>SUMIF(J15:J66,"Occupied",H15:H66)+SUMIF(J15:J66,"Notice",H15:H66)-SUMIF(J15:J66,"Occupied",G15:G66)-SUMIF(J15:J66,"Notice",G15:G66)</f>
        <v>425</v>
      </c>
    </row>
    <row r="11">
      <c r="A11" s="5" t="inlineStr">
        <is>
          <t>Security deposits held</t>
        </is>
      </c>
      <c r="B11" s="5" t="n"/>
      <c r="C11" s="14">
        <f>SUM(I15:I66)</f>
        <v>17200</v>
      </c>
      <c r="D11" s="14" t="n"/>
      <c r="E11" s="14" t="n"/>
      <c r="F11" s="14" t="n"/>
      <c r="G11" s="9" t="inlineStr">
        <is>
          <t>Annualized rent (monthly rent x 12)</t>
        </is>
      </c>
      <c r="H11" s="9" t="n"/>
      <c r="I11" s="9" t="n"/>
      <c r="J11" s="12">
        <f>J8*12</f>
        <v>209100</v>
      </c>
    </row>
    <row r="12">
      <c r="A12" s="5" t="inlineStr">
        <is>
          <t>Units on notice</t>
        </is>
      </c>
      <c r="B12" s="5" t="n"/>
      <c r="C12" s="11">
        <f>COUNTIF(J15:J66,"Notice")</f>
        <v>1</v>
      </c>
      <c r="D12" s="11" t="n"/>
      <c r="E12" s="11" t="n"/>
      <c r="F12" s="11" t="n"/>
      <c r="G12" s="5" t="inlineStr">
        <is>
          <t>Economic occupancy (rent / market rent)</t>
        </is>
      </c>
      <c r="H12" s="5" t="n"/>
      <c r="I12" s="5" t="n"/>
      <c r="J12" s="15">
        <f>IF(J9=0,0,J8/J9)</f>
        <v>0.8913043478260869</v>
      </c>
    </row>
    <row r="13" ht="10" customHeight="1"/>
    <row r="14" ht="32" customHeight="1">
      <c r="A14" s="16" t="inlineStr">
        <is>
          <t>Unit</t>
        </is>
      </c>
      <c r="B14" s="16" t="inlineStr">
        <is>
          <t>Bed / bath</t>
        </is>
      </c>
      <c r="C14" s="16" t="inlineStr">
        <is>
          <t>Square feet</t>
        </is>
      </c>
      <c r="D14" s="16" t="inlineStr">
        <is>
          <t>Tenant name</t>
        </is>
      </c>
      <c r="E14" s="16" t="inlineStr">
        <is>
          <t>Lease start</t>
        </is>
      </c>
      <c r="F14" s="16" t="inlineStr">
        <is>
          <t>Lease end</t>
        </is>
      </c>
      <c r="G14" s="16" t="inlineStr">
        <is>
          <t>Monthly rent</t>
        </is>
      </c>
      <c r="H14" s="16" t="inlineStr">
        <is>
          <t>Market rent</t>
        </is>
      </c>
      <c r="I14" s="16" t="inlineStr">
        <is>
          <t>Security deposit</t>
        </is>
      </c>
      <c r="J14" s="16" t="inlineStr">
        <is>
          <t>Status</t>
        </is>
      </c>
      <c r="K14" s="16" t="inlineStr">
        <is>
          <t>Notes</t>
        </is>
      </c>
    </row>
    <row r="15">
      <c r="A15" s="17" t="n">
        <v>101</v>
      </c>
      <c r="B15" s="18" t="inlineStr">
        <is>
          <t>1/1</t>
        </is>
      </c>
      <c r="C15" s="19" t="n">
        <v>650</v>
      </c>
      <c r="D15" s="6" t="inlineStr">
        <is>
          <t>Tenant A</t>
        </is>
      </c>
      <c r="E15" s="20" t="n">
        <v>45962</v>
      </c>
      <c r="F15" s="20" t="n">
        <v>46326</v>
      </c>
      <c r="G15" s="21" t="n">
        <v>1350</v>
      </c>
      <c r="H15" s="21" t="n">
        <v>1425</v>
      </c>
      <c r="I15" s="21" t="n">
        <v>1350</v>
      </c>
      <c r="J15" s="22" t="inlineStr">
        <is>
          <t>Occupied</t>
        </is>
      </c>
      <c r="K15" s="6" t="n"/>
    </row>
    <row r="16">
      <c r="A16" s="17" t="n">
        <v>102</v>
      </c>
      <c r="B16" s="18" t="inlineStr">
        <is>
          <t>1/1</t>
        </is>
      </c>
      <c r="C16" s="19" t="n">
        <v>650</v>
      </c>
      <c r="D16" s="6" t="inlineStr">
        <is>
          <t>Tenant B</t>
        </is>
      </c>
      <c r="E16" s="20" t="n">
        <v>46082</v>
      </c>
      <c r="F16" s="20" t="n">
        <v>46446</v>
      </c>
      <c r="G16" s="21" t="n">
        <v>1400</v>
      </c>
      <c r="H16" s="21" t="n">
        <v>1425</v>
      </c>
      <c r="I16" s="21" t="n">
        <v>1400</v>
      </c>
      <c r="J16" s="22" t="inlineStr">
        <is>
          <t>Occupied</t>
        </is>
      </c>
      <c r="K16" s="6" t="n"/>
    </row>
    <row r="17">
      <c r="A17" s="17" t="n">
        <v>103</v>
      </c>
      <c r="B17" s="18" t="inlineStr">
        <is>
          <t>2/1</t>
        </is>
      </c>
      <c r="C17" s="19" t="n">
        <v>850</v>
      </c>
      <c r="D17" s="6" t="inlineStr">
        <is>
          <t>Tenant C</t>
        </is>
      </c>
      <c r="E17" s="20" t="n">
        <v>45870</v>
      </c>
      <c r="F17" s="20" t="n">
        <v>46234</v>
      </c>
      <c r="G17" s="21" t="n">
        <v>1625</v>
      </c>
      <c r="H17" s="21" t="n">
        <v>1700</v>
      </c>
      <c r="I17" s="21" t="n">
        <v>1500</v>
      </c>
      <c r="J17" s="22" t="inlineStr">
        <is>
          <t>Occupied</t>
        </is>
      </c>
      <c r="K17" s="6" t="inlineStr">
        <is>
          <t>Month to month since 08/01/2026</t>
        </is>
      </c>
    </row>
    <row r="18">
      <c r="A18" s="17" t="n">
        <v>104</v>
      </c>
      <c r="B18" s="18" t="inlineStr">
        <is>
          <t>2/1</t>
        </is>
      </c>
      <c r="C18" s="19" t="n">
        <v>850</v>
      </c>
      <c r="D18" s="6" t="inlineStr">
        <is>
          <t>Tenant D</t>
        </is>
      </c>
      <c r="E18" s="20" t="n">
        <v>46037</v>
      </c>
      <c r="F18" s="20" t="n">
        <v>46401</v>
      </c>
      <c r="G18" s="21" t="n">
        <v>1650</v>
      </c>
      <c r="H18" s="21" t="n">
        <v>1700</v>
      </c>
      <c r="I18" s="21" t="n">
        <v>1650</v>
      </c>
      <c r="J18" s="22" t="inlineStr">
        <is>
          <t>Occupied</t>
        </is>
      </c>
      <c r="K18" s="6" t="n"/>
    </row>
    <row r="19">
      <c r="A19" s="17" t="n">
        <v>105</v>
      </c>
      <c r="B19" s="18" t="inlineStr">
        <is>
          <t>2/1</t>
        </is>
      </c>
      <c r="C19" s="19" t="n">
        <v>850</v>
      </c>
      <c r="D19" s="6" t="n"/>
      <c r="E19" s="20" t="n"/>
      <c r="F19" s="20" t="n"/>
      <c r="G19" s="21" t="n"/>
      <c r="H19" s="21" t="n">
        <v>1700</v>
      </c>
      <c r="I19" s="21" t="n"/>
      <c r="J19" s="22" t="inlineStr">
        <is>
          <t>Vacant</t>
        </is>
      </c>
      <c r="K19" s="6" t="inlineStr">
        <is>
          <t>Make-ready done, listed 09/01/2026</t>
        </is>
      </c>
    </row>
    <row r="20">
      <c r="A20" s="17" t="n">
        <v>106</v>
      </c>
      <c r="B20" s="18" t="inlineStr">
        <is>
          <t>2/2</t>
        </is>
      </c>
      <c r="C20" s="19" t="n">
        <v>950</v>
      </c>
      <c r="D20" s="6" t="inlineStr">
        <is>
          <t>Tenant E</t>
        </is>
      </c>
      <c r="E20" s="20" t="n">
        <v>46174</v>
      </c>
      <c r="F20" s="20" t="n">
        <v>46538</v>
      </c>
      <c r="G20" s="21" t="n">
        <v>1800</v>
      </c>
      <c r="H20" s="21" t="n">
        <v>1825</v>
      </c>
      <c r="I20" s="21" t="n">
        <v>1800</v>
      </c>
      <c r="J20" s="22" t="inlineStr">
        <is>
          <t>Occupied</t>
        </is>
      </c>
      <c r="K20" s="6" t="n"/>
    </row>
    <row r="21">
      <c r="A21" s="17" t="n">
        <v>201</v>
      </c>
      <c r="B21" s="18" t="inlineStr">
        <is>
          <t>1/1</t>
        </is>
      </c>
      <c r="C21" s="19" t="n">
        <v>650</v>
      </c>
      <c r="D21" s="6" t="inlineStr">
        <is>
          <t>Tenant F</t>
        </is>
      </c>
      <c r="E21" s="20" t="n">
        <v>45962</v>
      </c>
      <c r="F21" s="20" t="n">
        <v>46326</v>
      </c>
      <c r="G21" s="21" t="n">
        <v>1375</v>
      </c>
      <c r="H21" s="21" t="n">
        <v>1425</v>
      </c>
      <c r="I21" s="21" t="n">
        <v>1375</v>
      </c>
      <c r="J21" s="22" t="inlineStr">
        <is>
          <t>Notice</t>
        </is>
      </c>
      <c r="K21" s="6" t="inlineStr">
        <is>
          <t>Not renewing, moves out 10/31/2026</t>
        </is>
      </c>
    </row>
    <row r="22">
      <c r="A22" s="17" t="n">
        <v>202</v>
      </c>
      <c r="B22" s="18" t="inlineStr">
        <is>
          <t>1/1</t>
        </is>
      </c>
      <c r="C22" s="19" t="n">
        <v>650</v>
      </c>
      <c r="D22" s="6" t="inlineStr">
        <is>
          <t>Tenant G</t>
        </is>
      </c>
      <c r="E22" s="20" t="n">
        <v>46143</v>
      </c>
      <c r="F22" s="20" t="n">
        <v>46507</v>
      </c>
      <c r="G22" s="21" t="n">
        <v>1425</v>
      </c>
      <c r="H22" s="21" t="n">
        <v>1425</v>
      </c>
      <c r="I22" s="21" t="n">
        <v>1425</v>
      </c>
      <c r="J22" s="22" t="inlineStr">
        <is>
          <t>Occupied</t>
        </is>
      </c>
      <c r="K22" s="6" t="n"/>
    </row>
    <row r="23">
      <c r="A23" s="17" t="n">
        <v>203</v>
      </c>
      <c r="B23" s="18" t="inlineStr">
        <is>
          <t>2/1</t>
        </is>
      </c>
      <c r="C23" s="19" t="n">
        <v>850</v>
      </c>
      <c r="D23" s="6" t="inlineStr">
        <is>
          <t>Tenant H</t>
        </is>
      </c>
      <c r="E23" s="20" t="n">
        <v>46054</v>
      </c>
      <c r="F23" s="20" t="n">
        <v>46418</v>
      </c>
      <c r="G23" s="21" t="n">
        <v>1675</v>
      </c>
      <c r="H23" s="21" t="n">
        <v>1700</v>
      </c>
      <c r="I23" s="21" t="n">
        <v>1675</v>
      </c>
      <c r="J23" s="22" t="inlineStr">
        <is>
          <t>Occupied</t>
        </is>
      </c>
      <c r="K23" s="6" t="n"/>
    </row>
    <row r="24">
      <c r="A24" s="17" t="n">
        <v>204</v>
      </c>
      <c r="B24" s="18" t="inlineStr">
        <is>
          <t>2/1</t>
        </is>
      </c>
      <c r="C24" s="19" t="n">
        <v>850</v>
      </c>
      <c r="D24" s="6" t="inlineStr">
        <is>
          <t>Tenant I</t>
        </is>
      </c>
      <c r="E24" s="20" t="n">
        <v>45931</v>
      </c>
      <c r="F24" s="20" t="n">
        <v>46295</v>
      </c>
      <c r="G24" s="21" t="n">
        <v>1600</v>
      </c>
      <c r="H24" s="21" t="n">
        <v>1700</v>
      </c>
      <c r="I24" s="21" t="n">
        <v>1500</v>
      </c>
      <c r="J24" s="22" t="inlineStr">
        <is>
          <t>Occupied</t>
        </is>
      </c>
      <c r="K24" s="6" t="inlineStr">
        <is>
          <t>Renewal offered at $1,700</t>
        </is>
      </c>
    </row>
    <row r="25">
      <c r="A25" s="17" t="n">
        <v>205</v>
      </c>
      <c r="B25" s="18" t="inlineStr">
        <is>
          <t>2/1</t>
        </is>
      </c>
      <c r="C25" s="19" t="n">
        <v>850</v>
      </c>
      <c r="D25" s="6" t="inlineStr">
        <is>
          <t>Tenant J</t>
        </is>
      </c>
      <c r="E25" s="20" t="n">
        <v>46113</v>
      </c>
      <c r="F25" s="20" t="n">
        <v>46477</v>
      </c>
      <c r="G25" s="21" t="n">
        <v>1700</v>
      </c>
      <c r="H25" s="21" t="n">
        <v>1700</v>
      </c>
      <c r="I25" s="21" t="n">
        <v>1700</v>
      </c>
      <c r="J25" s="22" t="inlineStr">
        <is>
          <t>Occupied</t>
        </is>
      </c>
      <c r="K25" s="6" t="n"/>
    </row>
    <row r="26">
      <c r="A26" s="17" t="n">
        <v>206</v>
      </c>
      <c r="B26" s="18" t="inlineStr">
        <is>
          <t>2/2</t>
        </is>
      </c>
      <c r="C26" s="19" t="n">
        <v>950</v>
      </c>
      <c r="D26" s="6" t="inlineStr">
        <is>
          <t>Tenant K</t>
        </is>
      </c>
      <c r="E26" s="20" t="n">
        <v>46204</v>
      </c>
      <c r="F26" s="20" t="n">
        <v>46568</v>
      </c>
      <c r="G26" s="21" t="n">
        <v>1825</v>
      </c>
      <c r="H26" s="21" t="n">
        <v>1825</v>
      </c>
      <c r="I26" s="21" t="n">
        <v>1825</v>
      </c>
      <c r="J26" s="22" t="inlineStr">
        <is>
          <t>Occupied</t>
        </is>
      </c>
      <c r="K26" s="6" t="n"/>
    </row>
    <row r="27">
      <c r="A27" s="17" t="n"/>
      <c r="B27" s="18" t="n"/>
      <c r="C27" s="19" t="n"/>
      <c r="D27" s="6" t="n"/>
      <c r="E27" s="20" t="n"/>
      <c r="F27" s="20" t="n"/>
      <c r="G27" s="21" t="n"/>
      <c r="H27" s="21" t="n"/>
      <c r="I27" s="21" t="n"/>
      <c r="J27" s="22" t="n"/>
      <c r="K27" s="6" t="n"/>
    </row>
    <row r="28">
      <c r="A28" s="17" t="n"/>
      <c r="B28" s="18" t="n"/>
      <c r="C28" s="19" t="n"/>
      <c r="D28" s="6" t="n"/>
      <c r="E28" s="20" t="n"/>
      <c r="F28" s="20" t="n"/>
      <c r="G28" s="21" t="n"/>
      <c r="H28" s="21" t="n"/>
      <c r="I28" s="21" t="n"/>
      <c r="J28" s="22" t="n"/>
      <c r="K28" s="6" t="n"/>
    </row>
    <row r="29">
      <c r="A29" s="17" t="n"/>
      <c r="B29" s="18" t="n"/>
      <c r="C29" s="19" t="n"/>
      <c r="D29" s="6" t="n"/>
      <c r="E29" s="20" t="n"/>
      <c r="F29" s="20" t="n"/>
      <c r="G29" s="21" t="n"/>
      <c r="H29" s="21" t="n"/>
      <c r="I29" s="21" t="n"/>
      <c r="J29" s="22" t="n"/>
      <c r="K29" s="6" t="n"/>
    </row>
    <row r="30">
      <c r="A30" s="17" t="n"/>
      <c r="B30" s="18" t="n"/>
      <c r="C30" s="19" t="n"/>
      <c r="D30" s="6" t="n"/>
      <c r="E30" s="20" t="n"/>
      <c r="F30" s="20" t="n"/>
      <c r="G30" s="21" t="n"/>
      <c r="H30" s="21" t="n"/>
      <c r="I30" s="21" t="n"/>
      <c r="J30" s="22" t="n"/>
      <c r="K30" s="6" t="n"/>
    </row>
    <row r="31">
      <c r="A31" s="17" t="n"/>
      <c r="B31" s="18" t="n"/>
      <c r="C31" s="19" t="n"/>
      <c r="D31" s="6" t="n"/>
      <c r="E31" s="20" t="n"/>
      <c r="F31" s="20" t="n"/>
      <c r="G31" s="21" t="n"/>
      <c r="H31" s="21" t="n"/>
      <c r="I31" s="21" t="n"/>
      <c r="J31" s="22" t="n"/>
      <c r="K31" s="6" t="n"/>
    </row>
    <row r="32">
      <c r="A32" s="17" t="n"/>
      <c r="B32" s="18" t="n"/>
      <c r="C32" s="19" t="n"/>
      <c r="D32" s="6" t="n"/>
      <c r="E32" s="20" t="n"/>
      <c r="F32" s="20" t="n"/>
      <c r="G32" s="21" t="n"/>
      <c r="H32" s="21" t="n"/>
      <c r="I32" s="21" t="n"/>
      <c r="J32" s="22" t="n"/>
      <c r="K32" s="6" t="n"/>
    </row>
    <row r="33">
      <c r="A33" s="17" t="n"/>
      <c r="B33" s="18" t="n"/>
      <c r="C33" s="19" t="n"/>
      <c r="D33" s="6" t="n"/>
      <c r="E33" s="20" t="n"/>
      <c r="F33" s="20" t="n"/>
      <c r="G33" s="21" t="n"/>
      <c r="H33" s="21" t="n"/>
      <c r="I33" s="21" t="n"/>
      <c r="J33" s="22" t="n"/>
      <c r="K33" s="6" t="n"/>
    </row>
    <row r="34">
      <c r="A34" s="17" t="n"/>
      <c r="B34" s="18" t="n"/>
      <c r="C34" s="19" t="n"/>
      <c r="D34" s="6" t="n"/>
      <c r="E34" s="20" t="n"/>
      <c r="F34" s="20" t="n"/>
      <c r="G34" s="21" t="n"/>
      <c r="H34" s="21" t="n"/>
      <c r="I34" s="21" t="n"/>
      <c r="J34" s="22" t="n"/>
      <c r="K34" s="6" t="n"/>
    </row>
    <row r="35">
      <c r="A35" s="17" t="n"/>
      <c r="B35" s="18" t="n"/>
      <c r="C35" s="19" t="n"/>
      <c r="D35" s="6" t="n"/>
      <c r="E35" s="20" t="n"/>
      <c r="F35" s="20" t="n"/>
      <c r="G35" s="21" t="n"/>
      <c r="H35" s="21" t="n"/>
      <c r="I35" s="21" t="n"/>
      <c r="J35" s="22" t="n"/>
      <c r="K35" s="6" t="n"/>
    </row>
    <row r="36">
      <c r="A36" s="17" t="n"/>
      <c r="B36" s="18" t="n"/>
      <c r="C36" s="19" t="n"/>
      <c r="D36" s="6" t="n"/>
      <c r="E36" s="20" t="n"/>
      <c r="F36" s="20" t="n"/>
      <c r="G36" s="21" t="n"/>
      <c r="H36" s="21" t="n"/>
      <c r="I36" s="21" t="n"/>
      <c r="J36" s="22" t="n"/>
      <c r="K36" s="6" t="n"/>
    </row>
    <row r="37">
      <c r="A37" s="17" t="n"/>
      <c r="B37" s="18" t="n"/>
      <c r="C37" s="19" t="n"/>
      <c r="D37" s="6" t="n"/>
      <c r="E37" s="20" t="n"/>
      <c r="F37" s="20" t="n"/>
      <c r="G37" s="21" t="n"/>
      <c r="H37" s="21" t="n"/>
      <c r="I37" s="21" t="n"/>
      <c r="J37" s="22" t="n"/>
      <c r="K37" s="6" t="n"/>
    </row>
    <row r="38">
      <c r="A38" s="17" t="n"/>
      <c r="B38" s="18" t="n"/>
      <c r="C38" s="19" t="n"/>
      <c r="D38" s="6" t="n"/>
      <c r="E38" s="20" t="n"/>
      <c r="F38" s="20" t="n"/>
      <c r="G38" s="21" t="n"/>
      <c r="H38" s="21" t="n"/>
      <c r="I38" s="21" t="n"/>
      <c r="J38" s="22" t="n"/>
      <c r="K38" s="6" t="n"/>
    </row>
    <row r="39">
      <c r="A39" s="17" t="n"/>
      <c r="B39" s="18" t="n"/>
      <c r="C39" s="19" t="n"/>
      <c r="D39" s="6" t="n"/>
      <c r="E39" s="20" t="n"/>
      <c r="F39" s="20" t="n"/>
      <c r="G39" s="21" t="n"/>
      <c r="H39" s="21" t="n"/>
      <c r="I39" s="21" t="n"/>
      <c r="J39" s="22" t="n"/>
      <c r="K39" s="6" t="n"/>
    </row>
    <row r="40">
      <c r="A40" s="17" t="n"/>
      <c r="B40" s="18" t="n"/>
      <c r="C40" s="19" t="n"/>
      <c r="D40" s="6" t="n"/>
      <c r="E40" s="20" t="n"/>
      <c r="F40" s="20" t="n"/>
      <c r="G40" s="21" t="n"/>
      <c r="H40" s="21" t="n"/>
      <c r="I40" s="21" t="n"/>
      <c r="J40" s="22" t="n"/>
      <c r="K40" s="6" t="n"/>
    </row>
    <row r="41">
      <c r="A41" s="17" t="n"/>
      <c r="B41" s="18" t="n"/>
      <c r="C41" s="19" t="n"/>
      <c r="D41" s="6" t="n"/>
      <c r="E41" s="20" t="n"/>
      <c r="F41" s="20" t="n"/>
      <c r="G41" s="21" t="n"/>
      <c r="H41" s="21" t="n"/>
      <c r="I41" s="21" t="n"/>
      <c r="J41" s="22" t="n"/>
      <c r="K41" s="6" t="n"/>
    </row>
    <row r="42">
      <c r="A42" s="17" t="n"/>
      <c r="B42" s="18" t="n"/>
      <c r="C42" s="19" t="n"/>
      <c r="D42" s="6" t="n"/>
      <c r="E42" s="20" t="n"/>
      <c r="F42" s="20" t="n"/>
      <c r="G42" s="21" t="n"/>
      <c r="H42" s="21" t="n"/>
      <c r="I42" s="21" t="n"/>
      <c r="J42" s="22" t="n"/>
      <c r="K42" s="6" t="n"/>
    </row>
    <row r="43">
      <c r="A43" s="17" t="n"/>
      <c r="B43" s="18" t="n"/>
      <c r="C43" s="19" t="n"/>
      <c r="D43" s="6" t="n"/>
      <c r="E43" s="20" t="n"/>
      <c r="F43" s="20" t="n"/>
      <c r="G43" s="21" t="n"/>
      <c r="H43" s="21" t="n"/>
      <c r="I43" s="21" t="n"/>
      <c r="J43" s="22" t="n"/>
      <c r="K43" s="6" t="n"/>
    </row>
    <row r="44">
      <c r="A44" s="17" t="n"/>
      <c r="B44" s="18" t="n"/>
      <c r="C44" s="19" t="n"/>
      <c r="D44" s="6" t="n"/>
      <c r="E44" s="20" t="n"/>
      <c r="F44" s="20" t="n"/>
      <c r="G44" s="21" t="n"/>
      <c r="H44" s="21" t="n"/>
      <c r="I44" s="21" t="n"/>
      <c r="J44" s="22" t="n"/>
      <c r="K44" s="6" t="n"/>
    </row>
    <row r="45">
      <c r="A45" s="17" t="n"/>
      <c r="B45" s="18" t="n"/>
      <c r="C45" s="19" t="n"/>
      <c r="D45" s="6" t="n"/>
      <c r="E45" s="20" t="n"/>
      <c r="F45" s="20" t="n"/>
      <c r="G45" s="21" t="n"/>
      <c r="H45" s="21" t="n"/>
      <c r="I45" s="21" t="n"/>
      <c r="J45" s="22" t="n"/>
      <c r="K45" s="6" t="n"/>
    </row>
    <row r="46">
      <c r="A46" s="17" t="n"/>
      <c r="B46" s="18" t="n"/>
      <c r="C46" s="19" t="n"/>
      <c r="D46" s="6" t="n"/>
      <c r="E46" s="20" t="n"/>
      <c r="F46" s="20" t="n"/>
      <c r="G46" s="21" t="n"/>
      <c r="H46" s="21" t="n"/>
      <c r="I46" s="21" t="n"/>
      <c r="J46" s="22" t="n"/>
      <c r="K46" s="6" t="n"/>
    </row>
    <row r="47">
      <c r="A47" s="17" t="n"/>
      <c r="B47" s="18" t="n"/>
      <c r="C47" s="19" t="n"/>
      <c r="D47" s="6" t="n"/>
      <c r="E47" s="20" t="n"/>
      <c r="F47" s="20" t="n"/>
      <c r="G47" s="21" t="n"/>
      <c r="H47" s="21" t="n"/>
      <c r="I47" s="21" t="n"/>
      <c r="J47" s="22" t="n"/>
      <c r="K47" s="6" t="n"/>
    </row>
    <row r="48">
      <c r="A48" s="17" t="n"/>
      <c r="B48" s="18" t="n"/>
      <c r="C48" s="19" t="n"/>
      <c r="D48" s="6" t="n"/>
      <c r="E48" s="20" t="n"/>
      <c r="F48" s="20" t="n"/>
      <c r="G48" s="21" t="n"/>
      <c r="H48" s="21" t="n"/>
      <c r="I48" s="21" t="n"/>
      <c r="J48" s="22" t="n"/>
      <c r="K48" s="6" t="n"/>
    </row>
    <row r="49">
      <c r="A49" s="17" t="n"/>
      <c r="B49" s="18" t="n"/>
      <c r="C49" s="19" t="n"/>
      <c r="D49" s="6" t="n"/>
      <c r="E49" s="20" t="n"/>
      <c r="F49" s="20" t="n"/>
      <c r="G49" s="21" t="n"/>
      <c r="H49" s="21" t="n"/>
      <c r="I49" s="21" t="n"/>
      <c r="J49" s="22" t="n"/>
      <c r="K49" s="6" t="n"/>
    </row>
    <row r="50">
      <c r="A50" s="17" t="n"/>
      <c r="B50" s="18" t="n"/>
      <c r="C50" s="19" t="n"/>
      <c r="D50" s="6" t="n"/>
      <c r="E50" s="20" t="n"/>
      <c r="F50" s="20" t="n"/>
      <c r="G50" s="21" t="n"/>
      <c r="H50" s="21" t="n"/>
      <c r="I50" s="21" t="n"/>
      <c r="J50" s="22" t="n"/>
      <c r="K50" s="6" t="n"/>
    </row>
    <row r="51">
      <c r="A51" s="17" t="n"/>
      <c r="B51" s="18" t="n"/>
      <c r="C51" s="19" t="n"/>
      <c r="D51" s="6" t="n"/>
      <c r="E51" s="20" t="n"/>
      <c r="F51" s="20" t="n"/>
      <c r="G51" s="21" t="n"/>
      <c r="H51" s="21" t="n"/>
      <c r="I51" s="21" t="n"/>
      <c r="J51" s="22" t="n"/>
      <c r="K51" s="6" t="n"/>
    </row>
    <row r="52">
      <c r="A52" s="17" t="n"/>
      <c r="B52" s="18" t="n"/>
      <c r="C52" s="19" t="n"/>
      <c r="D52" s="6" t="n"/>
      <c r="E52" s="20" t="n"/>
      <c r="F52" s="20" t="n"/>
      <c r="G52" s="21" t="n"/>
      <c r="H52" s="21" t="n"/>
      <c r="I52" s="21" t="n"/>
      <c r="J52" s="22" t="n"/>
      <c r="K52" s="6" t="n"/>
    </row>
    <row r="53">
      <c r="A53" s="17" t="n"/>
      <c r="B53" s="18" t="n"/>
      <c r="C53" s="19" t="n"/>
      <c r="D53" s="6" t="n"/>
      <c r="E53" s="20" t="n"/>
      <c r="F53" s="20" t="n"/>
      <c r="G53" s="21" t="n"/>
      <c r="H53" s="21" t="n"/>
      <c r="I53" s="21" t="n"/>
      <c r="J53" s="22" t="n"/>
      <c r="K53" s="6" t="n"/>
    </row>
    <row r="54">
      <c r="A54" s="17" t="n"/>
      <c r="B54" s="18" t="n"/>
      <c r="C54" s="19" t="n"/>
      <c r="D54" s="6" t="n"/>
      <c r="E54" s="20" t="n"/>
      <c r="F54" s="20" t="n"/>
      <c r="G54" s="21" t="n"/>
      <c r="H54" s="21" t="n"/>
      <c r="I54" s="21" t="n"/>
      <c r="J54" s="22" t="n"/>
      <c r="K54" s="6" t="n"/>
    </row>
    <row r="55">
      <c r="A55" s="17" t="n"/>
      <c r="B55" s="18" t="n"/>
      <c r="C55" s="19" t="n"/>
      <c r="D55" s="6" t="n"/>
      <c r="E55" s="20" t="n"/>
      <c r="F55" s="20" t="n"/>
      <c r="G55" s="21" t="n"/>
      <c r="H55" s="21" t="n"/>
      <c r="I55" s="21" t="n"/>
      <c r="J55" s="22" t="n"/>
      <c r="K55" s="6" t="n"/>
    </row>
    <row r="56">
      <c r="A56" s="17" t="n"/>
      <c r="B56" s="18" t="n"/>
      <c r="C56" s="19" t="n"/>
      <c r="D56" s="6" t="n"/>
      <c r="E56" s="20" t="n"/>
      <c r="F56" s="20" t="n"/>
      <c r="G56" s="21" t="n"/>
      <c r="H56" s="21" t="n"/>
      <c r="I56" s="21" t="n"/>
      <c r="J56" s="22" t="n"/>
      <c r="K56" s="6" t="n"/>
    </row>
    <row r="57">
      <c r="A57" s="17" t="n"/>
      <c r="B57" s="18" t="n"/>
      <c r="C57" s="19" t="n"/>
      <c r="D57" s="6" t="n"/>
      <c r="E57" s="20" t="n"/>
      <c r="F57" s="20" t="n"/>
      <c r="G57" s="21" t="n"/>
      <c r="H57" s="21" t="n"/>
      <c r="I57" s="21" t="n"/>
      <c r="J57" s="22" t="n"/>
      <c r="K57" s="6" t="n"/>
    </row>
    <row r="58">
      <c r="A58" s="17" t="n"/>
      <c r="B58" s="18" t="n"/>
      <c r="C58" s="19" t="n"/>
      <c r="D58" s="6" t="n"/>
      <c r="E58" s="20" t="n"/>
      <c r="F58" s="20" t="n"/>
      <c r="G58" s="21" t="n"/>
      <c r="H58" s="21" t="n"/>
      <c r="I58" s="21" t="n"/>
      <c r="J58" s="22" t="n"/>
      <c r="K58" s="6" t="n"/>
    </row>
    <row r="59">
      <c r="A59" s="17" t="n"/>
      <c r="B59" s="18" t="n"/>
      <c r="C59" s="19" t="n"/>
      <c r="D59" s="6" t="n"/>
      <c r="E59" s="20" t="n"/>
      <c r="F59" s="20" t="n"/>
      <c r="G59" s="21" t="n"/>
      <c r="H59" s="21" t="n"/>
      <c r="I59" s="21" t="n"/>
      <c r="J59" s="22" t="n"/>
      <c r="K59" s="6" t="n"/>
    </row>
    <row r="60">
      <c r="A60" s="17" t="n"/>
      <c r="B60" s="18" t="n"/>
      <c r="C60" s="19" t="n"/>
      <c r="D60" s="6" t="n"/>
      <c r="E60" s="20" t="n"/>
      <c r="F60" s="20" t="n"/>
      <c r="G60" s="21" t="n"/>
      <c r="H60" s="21" t="n"/>
      <c r="I60" s="21" t="n"/>
      <c r="J60" s="22" t="n"/>
      <c r="K60" s="6" t="n"/>
    </row>
    <row r="61">
      <c r="A61" s="17" t="n"/>
      <c r="B61" s="18" t="n"/>
      <c r="C61" s="19" t="n"/>
      <c r="D61" s="6" t="n"/>
      <c r="E61" s="20" t="n"/>
      <c r="F61" s="20" t="n"/>
      <c r="G61" s="21" t="n"/>
      <c r="H61" s="21" t="n"/>
      <c r="I61" s="21" t="n"/>
      <c r="J61" s="22" t="n"/>
      <c r="K61" s="6" t="n"/>
    </row>
    <row r="62">
      <c r="A62" s="17" t="n"/>
      <c r="B62" s="18" t="n"/>
      <c r="C62" s="19" t="n"/>
      <c r="D62" s="6" t="n"/>
      <c r="E62" s="20" t="n"/>
      <c r="F62" s="20" t="n"/>
      <c r="G62" s="21" t="n"/>
      <c r="H62" s="21" t="n"/>
      <c r="I62" s="21" t="n"/>
      <c r="J62" s="22" t="n"/>
      <c r="K62" s="6" t="n"/>
    </row>
    <row r="63">
      <c r="A63" s="17" t="n"/>
      <c r="B63" s="18" t="n"/>
      <c r="C63" s="19" t="n"/>
      <c r="D63" s="6" t="n"/>
      <c r="E63" s="20" t="n"/>
      <c r="F63" s="20" t="n"/>
      <c r="G63" s="21" t="n"/>
      <c r="H63" s="21" t="n"/>
      <c r="I63" s="21" t="n"/>
      <c r="J63" s="22" t="n"/>
      <c r="K63" s="6" t="n"/>
    </row>
    <row r="64">
      <c r="A64" s="17" t="n"/>
      <c r="B64" s="18" t="n"/>
      <c r="C64" s="19" t="n"/>
      <c r="D64" s="6" t="n"/>
      <c r="E64" s="20" t="n"/>
      <c r="F64" s="20" t="n"/>
      <c r="G64" s="21" t="n"/>
      <c r="H64" s="21" t="n"/>
      <c r="I64" s="21" t="n"/>
      <c r="J64" s="22" t="n"/>
      <c r="K64" s="6" t="n"/>
    </row>
    <row r="65">
      <c r="A65" s="17" t="n"/>
      <c r="B65" s="18" t="n"/>
      <c r="C65" s="19" t="n"/>
      <c r="D65" s="6" t="n"/>
      <c r="E65" s="20" t="n"/>
      <c r="F65" s="20" t="n"/>
      <c r="G65" s="21" t="n"/>
      <c r="H65" s="21" t="n"/>
      <c r="I65" s="21" t="n"/>
      <c r="J65" s="22" t="n"/>
      <c r="K65" s="6" t="n"/>
    </row>
    <row r="66">
      <c r="A66" s="17" t="n"/>
      <c r="B66" s="18" t="n"/>
      <c r="C66" s="19" t="n"/>
      <c r="D66" s="6" t="n"/>
      <c r="E66" s="20" t="n"/>
      <c r="F66" s="20" t="n"/>
      <c r="G66" s="21" t="n"/>
      <c r="H66" s="21" t="n"/>
      <c r="I66" s="21" t="n"/>
      <c r="J66" s="22" t="n"/>
      <c r="K66" s="6" t="n"/>
    </row>
    <row r="67">
      <c r="A67" s="23" t="inlineStr">
        <is>
          <t>Totals</t>
        </is>
      </c>
      <c r="B67" s="23" t="n"/>
      <c r="C67" s="24">
        <f>SUM(C15:C66)</f>
        <v>9600</v>
      </c>
      <c r="D67" s="23" t="str">
        <f>COUNTA(A15:A66)&amp;" units listed"</f>
        <v>12 units listed</v>
      </c>
      <c r="E67" s="23" t="n"/>
      <c r="F67" s="23" t="n"/>
      <c r="G67" s="25">
        <f>SUM(G15:G66)</f>
        <v>17425</v>
      </c>
      <c r="H67" s="25">
        <f>SUM(H15:H66)</f>
        <v>19550</v>
      </c>
      <c r="I67" s="25">
        <f>SUM(I15:I66)</f>
        <v>17200</v>
      </c>
      <c r="J67" s="26" t="str">
        <f>J5&amp;" of "&amp;C8&amp;" occupied"</f>
        <v>11 of 12 occupied</v>
      </c>
      <c r="K67" s="23" t="n"/>
    </row>
    <row r="68"/>
    <row r="69" ht="29" customHeight="1">
      <c r="A69" s="27" t="inlineStr">
        <is>
          <t>Occupied units count Occupied plus Notice, because a tenant on notice is still in place and paying. Loss-to-lease is market rent minus actual rent on those occupied units. Physical occupancy is occupied units divided by total units listed.</t>
        </is>
      </c>
      <c r="B69" s="27" t="n"/>
      <c r="C69" s="27" t="n"/>
      <c r="D69" s="27" t="n"/>
      <c r="E69" s="27" t="n"/>
      <c r="F69" s="27" t="n"/>
      <c r="G69" s="27" t="n"/>
      <c r="H69" s="27" t="n"/>
      <c r="I69" s="27" t="n"/>
      <c r="J69" s="27" t="n"/>
      <c r="K69" s="27" t="n"/>
    </row>
    <row r="70" ht="16" customHeight="1">
      <c r="A70" s="28" t="inlineStr">
        <is>
          <t>Alura Capital | George Schembri III, NMLS 2103836 | Loans originated by NEXA Mortgage LLC, NMLS 1660690 | Licensed in Florida | (813) 356-9448 | info@aluracapital.com</t>
        </is>
      </c>
      <c r="B70" s="28" t="n"/>
      <c r="C70" s="28" t="n"/>
      <c r="D70" s="28" t="n"/>
      <c r="E70" s="28" t="n"/>
      <c r="F70" s="28" t="n"/>
      <c r="G70" s="28" t="n"/>
      <c r="H70" s="28" t="n"/>
      <c r="I70" s="28" t="n"/>
      <c r="J70" s="28" t="n"/>
      <c r="K70" s="28" t="n"/>
    </row>
    <row r="71" ht="16" customHeight="1">
      <c r="A71" s="28" t="inlineStr">
        <is>
          <t>For planning only. Not a commitment to lend, and not tax, legal, or investment advice. Equal Housing Opportunity.</t>
        </is>
      </c>
      <c r="B71" s="28" t="n"/>
      <c r="C71" s="28" t="n"/>
      <c r="D71" s="28" t="n"/>
      <c r="E71" s="28" t="n"/>
      <c r="F71" s="28" t="n"/>
      <c r="G71" s="28" t="n"/>
      <c r="H71" s="28" t="n"/>
      <c r="I71" s="28" t="n"/>
      <c r="J71" s="28" t="n"/>
      <c r="K71" s="28" t="n"/>
    </row>
    <row r="72" ht="16" customHeight="1">
      <c r="A72" s="28" t="inlineStr">
        <is>
          <t>Send the completed file to info@aluracapital.com with your loan request. aluracapital.com</t>
        </is>
      </c>
      <c r="B72" s="28" t="n"/>
      <c r="C72" s="28" t="n"/>
      <c r="D72" s="28" t="n"/>
      <c r="E72" s="28" t="n"/>
      <c r="F72" s="28" t="n"/>
      <c r="G72" s="28" t="n"/>
      <c r="H72" s="28" t="n"/>
      <c r="I72" s="28" t="n"/>
      <c r="J72" s="28" t="n"/>
      <c r="K72" s="28" t="n"/>
    </row>
  </sheetData>
  <mergeCells count="31">
    <mergeCell ref="G10:I10"/>
    <mergeCell ref="C8:F8"/>
    <mergeCell ref="G6:I6"/>
    <mergeCell ref="G4:J4"/>
    <mergeCell ref="A11:B11"/>
    <mergeCell ref="C7:F7"/>
    <mergeCell ref="A6:B6"/>
    <mergeCell ref="A70:K70"/>
    <mergeCell ref="A69:K69"/>
    <mergeCell ref="A7:B7"/>
    <mergeCell ref="G5:I5"/>
    <mergeCell ref="C6:F6"/>
    <mergeCell ref="A4:F4"/>
    <mergeCell ref="C5:F5"/>
    <mergeCell ref="A12:B12"/>
    <mergeCell ref="A5:B5"/>
    <mergeCell ref="A2:K2"/>
    <mergeCell ref="A71:K71"/>
    <mergeCell ref="G9:I9"/>
    <mergeCell ref="G12:I12"/>
    <mergeCell ref="C10:F10"/>
    <mergeCell ref="A8:B8"/>
    <mergeCell ref="G11:I11"/>
    <mergeCell ref="C9:F9"/>
    <mergeCell ref="A72:K72"/>
    <mergeCell ref="C12:F12"/>
    <mergeCell ref="A10:B10"/>
    <mergeCell ref="G8:I8"/>
    <mergeCell ref="C11:F11"/>
    <mergeCell ref="A9:B9"/>
    <mergeCell ref="G7:I7"/>
  </mergeCells>
  <dataValidations count="1">
    <dataValidation sqref="J15:J66" showDropDown="0" showInputMessage="0" showErrorMessage="1" allowBlank="1" errorTitle="Status" error="Choose Occupied, Vacant, or Notice." type="list">
      <formula1>"Occupied,Vacant,Notice"</formula1>
    </dataValidation>
  </dataValidations>
  <printOptions horizontalCentered="1"/>
  <pageMargins left="0.4" right="0.4" top="0.5" bottom="0.6" header="0.5" footer="0.3"/>
  <pageSetup orientation="landscape" paperSize="1" fitToHeight="0" fitToWidth="1"/>
  <headerFooter>
    <oddHeader/>
    <oddFooter>&amp;L&amp;"Calibri,Regular"&amp;8 &amp;K5A5245Alura Capital | NMLS 2103836 | NEXA Mortgage LLC, NMLS 1660690 | Equal Housing Opportunity&amp;R&amp;"Calibri,Regular"&amp;8 &amp;K5A5245Page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Alura Capital</dc:creator>
  <dc:title>Rent Roll</dc:title>
  <dc:subject>Lender-ready template for real estate investors</dc:subject>
  <dcterms:created xsi:type="dcterms:W3CDTF">2026-09-28T23:56:48Z</dcterms:created>
  <dcterms:modified xsi:type="dcterms:W3CDTF">2026-09-28T23:56:48Z</dcterms:modified>
  <cp:keywords>Alura Capital, investor loans, NMLS 2103836</cp:keywords>
</cp:coreProperties>
</file>